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</sheets>
  <definedNames>
    <definedName name="_xlnm._FilterDatabase" localSheetId="0" hidden="1">sheet1!$A$1:$Y$1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<sst xmlns="http://schemas.openxmlformats.org/spreadsheetml/2006/main" count="194" uniqueCount="66">
  <si>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</si>
  <si>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</si>
  <si>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</si>
  <si>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</si>
  <si>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</si>
  <si>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</si>
  <si>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</si>
  <si>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</si>
  <si>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</si>
  <si>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</si>
  <si>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</si>
  <si>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</si>
  <si>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</si>
  <si>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</si>
  <si>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</si>
  <si>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</si>
  <si>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</si>
  <si>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</si>
  <si>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</si>
  <si>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</si>
  <si>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</si>
  <si>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</si>
  <si>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</si>
  <si>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</si>
  <si>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</si>
  <si>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t>006</t>
  </si>
  <si>
    <t>教育研究院</t>
  </si>
  <si>
    <t>040106</t>
  </si>
  <si>
    <t>高等教育学</t>
  </si>
  <si>
    <t>01</t>
  </si>
  <si>
    <t>全日制</t>
  </si>
  <si>
    <t>一志愿</t>
  </si>
  <si>
    <t>104144040106024</t>
  </si>
  <si>
    <t>廖琳</t>
  </si>
  <si>
    <t>女</t>
  </si>
  <si>
    <t>合格</t>
  </si>
  <si>
    <t>否</t>
  </si>
  <si>
    <t>拟录取</t>
  </si>
  <si>
    <t>104144040106026</t>
  </si>
  <si>
    <t>文莹</t>
  </si>
  <si>
    <t>03</t>
  </si>
  <si>
    <t>104144040106025</t>
  </si>
  <si>
    <t>林悦乐</t>
  </si>
  <si>
    <t>104144040106022</t>
  </si>
  <si>
    <t>张晓婷</t>
  </si>
  <si>
    <t>104144040106010</t>
  </si>
  <si>
    <t>柯升</t>
  </si>
  <si>
    <t>男</t>
  </si>
  <si>
    <t>02</t>
  </si>
  <si>
    <t>104144040106007</t>
  </si>
  <si>
    <t>余素萍</t>
  </si>
  <si>
    <t>104144040106001</t>
  </si>
  <si>
    <t>谭紫霞</t>
  </si>
  <si>
    <t>104144040106044</t>
  </si>
  <si>
    <t>罗心瑶</t>
  </si>
  <si>
    <t>104144040106003</t>
  </si>
  <si>
    <t>洪紫琴</t>
  </si>
  <si>
    <t>104144040106021</t>
  </si>
  <si>
    <t>郑卉杰</t>
  </si>
  <si>
    <t>104144040106039</t>
  </si>
  <si>
    <t>蔡琴</t>
  </si>
  <si>
    <t>104144040106045</t>
  </si>
  <si>
    <t>邱思梅</t>
  </si>
  <si>
    <t>候补录取</t>
  </si>
  <si>
    <t>104144040106013</t>
  </si>
  <si>
    <t>聂绮晨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</si>
</sst>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.0_ "/>
  </numFmts>
  <fonts count="37">
    <font>
      <sz val="10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sz val="16"/>
      <name val="Arial"/>
      <charset val="134"/>
    </font>
    <font>
      <sz val="10"/>
      <color rgb="FFFF0000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0"/>
      <name val="Arial"/>
      <charset val="0"/>
    </font>
    <font>
      <b/>
      <sz val="12"/>
      <color theme="1"/>
      <name val="宋体"/>
      <charset val="134"/>
      <scheme val="minor"/>
    </font>
    <font>
      <b/>
      <sz val="12"/>
      <name val="Arial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36" fillId="0" borderId="0">
      <alignment vertical="center"/>
    </xf>
    <xf numFmtId="0" fontId="35" fillId="0" borderId="0"/>
    <xf numFmtId="0" fontId="9" fillId="0" borderId="0">
      <alignment vertical="center"/>
    </xf>
    <xf numFmtId="0" fontId="35" fillId="0" borderId="0"/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/>
    <xf numFmtId="0" fontId="35" fillId="0" borderId="0"/>
    <xf numFmtId="0" fontId="9" fillId="0" borderId="0"/>
    <xf numFmtId="0" fontId="0" fillId="0" borderId="0"/>
    <xf numFmtId="0" fontId="35" fillId="0" borderId="0"/>
    <xf numFmtId="0" fontId="3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>
      <alignment vertical="center"/>
    </xf>
    <xf numFmtId="0" fontId="0" fillId="0" borderId="0"/>
    <xf numFmtId="0" fontId="36" fillId="0" borderId="0">
      <alignment vertical="center"/>
    </xf>
    <xf numFmtId="0" fontId="9" fillId="0" borderId="0">
      <alignment vertical="center"/>
    </xf>
    <xf numFmtId="0" fontId="35" fillId="0" borderId="0"/>
    <xf numFmtId="0" fontId="0" fillId="0" borderId="0"/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9" fillId="0" borderId="0">
      <alignment vertical="center"/>
    </xf>
    <xf numFmtId="0" fontId="35" fillId="0" borderId="0"/>
    <xf numFmtId="0" fontId="9" fillId="0" borderId="0">
      <alignment vertical="center"/>
    </xf>
    <xf numFmtId="0" fontId="9" fillId="0" borderId="0">
      <alignment vertical="center"/>
    </xf>
  </cellStyleXfs>
  <cellXfs count="34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 shrinkToFi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 3" xfId="50"/>
    <cellStyle name="常规 6" xfId="51"/>
    <cellStyle name="常规 5 2" xfId="52"/>
    <cellStyle name="常规 12" xfId="53"/>
    <cellStyle name="常规 5 2 2" xfId="54"/>
    <cellStyle name="常规 26" xfId="55"/>
    <cellStyle name="常规 8 3" xfId="56"/>
    <cellStyle name="常规 16" xfId="57"/>
    <cellStyle name="常规 2 2" xfId="58"/>
    <cellStyle name="常规 10" xfId="59"/>
    <cellStyle name="常规 10 2" xfId="60"/>
    <cellStyle name="常规 11" xfId="61"/>
    <cellStyle name="常规 11 2" xfId="62"/>
    <cellStyle name="常规 13" xfId="63"/>
    <cellStyle name="常规 14" xfId="64"/>
    <cellStyle name="常规 15" xfId="65"/>
    <cellStyle name="常规 20" xfId="66"/>
    <cellStyle name="常规 18" xfId="67"/>
    <cellStyle name="常规 23" xfId="68"/>
    <cellStyle name="常规 19" xfId="69"/>
    <cellStyle name="常规 2" xfId="70"/>
    <cellStyle name="常规 2 3" xfId="71"/>
    <cellStyle name="常规 2 3 2" xfId="72"/>
    <cellStyle name="常规 2 4" xfId="73"/>
    <cellStyle name="常规 2 6" xfId="74"/>
    <cellStyle name="常规 22" xfId="75"/>
    <cellStyle name="常规 25" xfId="76"/>
    <cellStyle name="常规 28" xfId="77"/>
    <cellStyle name="常规 29" xfId="78"/>
    <cellStyle name="常规 3" xfId="79"/>
    <cellStyle name="常规 3 2" xfId="80"/>
    <cellStyle name="常规 3 2 2" xfId="81"/>
    <cellStyle name="常规 3 3 2" xfId="82"/>
    <cellStyle name="常规 3 4" xfId="83"/>
    <cellStyle name="常规 36" xfId="84"/>
    <cellStyle name="常规 4" xfId="85"/>
    <cellStyle name="常规 4 2" xfId="86"/>
    <cellStyle name="常规 4 2 2" xfId="87"/>
    <cellStyle name="常规 4 3" xfId="88"/>
    <cellStyle name="常规 5" xfId="89"/>
    <cellStyle name="常规 6 2" xfId="90"/>
    <cellStyle name="常规 6 3" xfId="91"/>
    <cellStyle name="常规 7" xfId="92"/>
    <cellStyle name="常规 8" xfId="93"/>
    <cellStyle name="常规 9" xfId="94"/>
  </cellStyles>
  <dxfs count="28">
    <dxf>
      <font>
        <name val="宋体"/>
        <scheme val="none"/>
        <b val="1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6" tint="0.399914548173467"/>
        </patternFill>
      </fill>
    </dxf>
    <dxf>
      <font>
        <b val="0"/>
        <i val="0"/>
        <strike val="0"/>
        <u val="none"/>
        <sz val="12"/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Y14" totalsRowShown="0">
  <sortState ref="A1:Y14">
    <sortCondition ref="R3" descending="1"/>
  </sortState>
  <tableColumns count="25">
    <tableColumn id="1" name="院系所码" dataDxfId="0"/>
    <tableColumn id="2" name="院系所" dataDxfId="1"/>
    <tableColumn id="3" name="专业代码" dataDxfId="2"/>
    <tableColumn id="4" name="专业名称" dataDxfId="3"/>
    <tableColumn id="5" name="研究方向码" dataDxfId="4"/>
    <tableColumn id="6" name="培养方式" dataDxfId="5"/>
    <tableColumn id="7" name="考生类别" dataDxfId="6"/>
    <tableColumn id="8" name="专项计划" dataDxfId="7"/>
    <tableColumn id="9" name="考生编号" dataDxfId="8"/>
    <tableColumn id="10" name="姓名" dataDxfId="9"/>
    <tableColumn id="11" name="性别" dataDxfId="10"/>
    <tableColumn id="12" name="初试总分" dataDxfId="11"/>
    <tableColumn id="13" name="政治理论测试" dataDxfId="12"/>
    <tableColumn id="14" name="外语听力口语" dataDxfId="13"/>
    <tableColumn id="25" name="专业测试" dataDxfId="14"/>
    <tableColumn id="15" name="综合素质面试" dataDxfId="15"/>
    <tableColumn id="16" name="复试成绩" dataDxfId="16"/>
    <tableColumn id="17" name="总成绩" dataDxfId="17"/>
    <tableColumn id="18" name="排名" dataDxfId="18"/>
    <tableColumn id="19" name="复试结果" dataDxfId="19"/>
    <tableColumn id="20" name="加试1" dataDxfId="20"/>
    <tableColumn id="21" name="加试2" dataDxfId="21"/>
    <tableColumn id="22" name="是否同等学力" dataDxfId="22"/>
    <tableColumn id="23" name="拟录取意见" dataDxfId="23"/>
    <tableColumn id="24" name="备注" dataDxfId="2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14"/>
  <sheetViews>
    <sheetView tabSelected="1" workbookViewId="0">
      <pane ySplit="1" topLeftCell="A2" activePane="bottomLeft" state="frozen"/>
      <selection/>
      <selection pane="bottomLeft" activeCell="S15" sqref="S15"/>
    </sheetView>
  </sheetViews>
  <sheetFormatPr defaultColWidth="9.13888888888889" defaultRowHeight="24.95" customHeight="1"/>
  <cols>
    <col min="1" max="1" width="6.28703703703704" style="3" customWidth="1"/>
    <col min="2" max="2" width="11.8888888888889" style="3" customWidth="1"/>
    <col min="3" max="3" width="10.712962962963" style="3" customWidth="1"/>
    <col min="4" max="4" width="11.8888888888889" style="4" customWidth="1"/>
    <col min="5" max="5" width="6" style="5" customWidth="1"/>
    <col min="6" max="6" width="11" style="3" customWidth="1"/>
    <col min="7" max="7" width="11" style="5" customWidth="1"/>
    <col min="8" max="8" width="11.3333333333333" style="6" customWidth="1"/>
    <col min="9" max="9" width="23.287037037037" style="3" customWidth="1"/>
    <col min="10" max="10" width="7.66666666666667" style="7" customWidth="1"/>
    <col min="11" max="11" width="5" style="3" customWidth="1"/>
    <col min="12" max="12" width="7.42592592592593" style="8" customWidth="1"/>
    <col min="13" max="13" width="7.57407407407407" style="3" customWidth="1"/>
    <col min="14" max="14" width="8.13888888888889" style="3" customWidth="1"/>
    <col min="15" max="15" width="8.85185185185185" style="3" customWidth="1"/>
    <col min="16" max="16" width="8.13888888888889" style="8" customWidth="1"/>
    <col min="17" max="17" width="10.287037037037" style="9" customWidth="1"/>
    <col min="18" max="18" width="9.57407407407407" style="3" customWidth="1"/>
    <col min="19" max="19" width="7" style="3" customWidth="1"/>
    <col min="20" max="20" width="12" style="3" customWidth="1"/>
    <col min="21" max="22" width="5" style="3" customWidth="1"/>
    <col min="23" max="23" width="6" style="6" customWidth="1"/>
    <col min="24" max="24" width="14.4259259259259" style="10" customWidth="1"/>
    <col min="25" max="25" width="5" style="11" customWidth="1"/>
    <col min="26" max="166" width="9.13888888888889" style="3"/>
    <col min="167" max="16384" width="9.13888888888889" style="12"/>
  </cols>
  <sheetData>
    <row r="1" s="1" customFormat="1" ht="45" customHeight="1" spans="1: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20" t="s">
        <v>9</v>
      </c>
      <c r="K1" s="21" t="s">
        <v>10</v>
      </c>
      <c r="L1" s="21" t="s">
        <v>11</v>
      </c>
      <c r="M1" s="22" t="s">
        <v>12</v>
      </c>
      <c r="N1" s="22" t="s">
        <v>13</v>
      </c>
      <c r="O1" s="13" t="s">
        <v>14</v>
      </c>
      <c r="P1" s="13" t="s">
        <v>15</v>
      </c>
      <c r="Q1" s="27" t="s">
        <v>16</v>
      </c>
      <c r="R1" s="22" t="s">
        <v>17</v>
      </c>
      <c r="S1" s="21" t="s">
        <v>18</v>
      </c>
      <c r="T1" s="13" t="s">
        <v>19</v>
      </c>
      <c r="U1" s="21" t="s">
        <v>20</v>
      </c>
      <c r="V1" s="21" t="s">
        <v>21</v>
      </c>
      <c r="W1" s="13" t="s">
        <v>22</v>
      </c>
      <c r="X1" s="13" t="s">
        <v>23</v>
      </c>
      <c r="Y1" s="20" t="s">
        <v>24</v>
      </c>
    </row>
    <row r="2" s="2" customFormat="1" ht="30" customHeight="1" spans="1:25">
      <c r="A2" s="14" t="s">
        <v>25</v>
      </c>
      <c r="B2" s="15" t="s">
        <v>26</v>
      </c>
      <c r="C2" s="16" t="s">
        <v>27</v>
      </c>
      <c r="D2" s="17" t="s">
        <v>28</v>
      </c>
      <c r="E2" s="16" t="s">
        <v>29</v>
      </c>
      <c r="F2" s="16" t="s">
        <v>30</v>
      </c>
      <c r="G2" s="18" t="s">
        <v>31</v>
      </c>
      <c r="H2" s="19"/>
      <c r="I2" s="23" t="s">
        <v>32</v>
      </c>
      <c r="J2" s="16" t="s">
        <v>33</v>
      </c>
      <c r="K2" s="24" t="s">
        <v>34</v>
      </c>
      <c r="L2" s="25">
        <v>397</v>
      </c>
      <c r="M2" s="26"/>
      <c r="N2" s="26">
        <v>27</v>
      </c>
      <c r="O2" s="26">
        <v>95</v>
      </c>
      <c r="P2" s="26">
        <v>90</v>
      </c>
      <c r="Q2" s="28">
        <f t="shared" ref="Q2:Q14" si="0">SUM(N2:P2)</f>
        <v>212</v>
      </c>
      <c r="R2" s="26">
        <f t="shared" ref="R2:R14" si="1">SUM(L2+Q2)</f>
        <v>609</v>
      </c>
      <c r="S2" s="29">
        <v>1</v>
      </c>
      <c r="T2" s="26" t="s">
        <v>35</v>
      </c>
      <c r="U2" s="30"/>
      <c r="V2" s="30"/>
      <c r="W2" s="30" t="s">
        <v>36</v>
      </c>
      <c r="X2" s="31" t="s">
        <v>37</v>
      </c>
      <c r="Y2" s="33"/>
    </row>
    <row r="3" customHeight="1" spans="1:25">
      <c r="A3" s="16" t="s">
        <v>25</v>
      </c>
      <c r="B3" s="15" t="s">
        <v>26</v>
      </c>
      <c r="C3" s="16" t="s">
        <v>27</v>
      </c>
      <c r="D3" s="17" t="s">
        <v>28</v>
      </c>
      <c r="E3" s="16" t="s">
        <v>29</v>
      </c>
      <c r="F3" s="16" t="s">
        <v>30</v>
      </c>
      <c r="G3" s="18" t="s">
        <v>31</v>
      </c>
      <c r="H3" s="19"/>
      <c r="I3" s="23" t="s">
        <v>38</v>
      </c>
      <c r="J3" s="16" t="s">
        <v>39</v>
      </c>
      <c r="K3" s="24" t="s">
        <v>34</v>
      </c>
      <c r="L3" s="25">
        <v>390</v>
      </c>
      <c r="M3" s="26"/>
      <c r="N3" s="26">
        <v>28</v>
      </c>
      <c r="O3" s="26">
        <v>100</v>
      </c>
      <c r="P3" s="26">
        <v>86.33</v>
      </c>
      <c r="Q3" s="32">
        <f t="shared" si="0"/>
        <v>214.33</v>
      </c>
      <c r="R3" s="26">
        <f t="shared" si="1"/>
        <v>604.33</v>
      </c>
      <c r="S3" s="29">
        <v>2</v>
      </c>
      <c r="T3" s="26" t="s">
        <v>35</v>
      </c>
      <c r="U3" s="30"/>
      <c r="V3" s="30"/>
      <c r="W3" s="30" t="s">
        <v>36</v>
      </c>
      <c r="X3" s="31" t="s">
        <v>37</v>
      </c>
      <c r="Y3" s="33"/>
    </row>
    <row r="4" customHeight="1" spans="1:25">
      <c r="A4" s="16" t="s">
        <v>25</v>
      </c>
      <c r="B4" s="15" t="s">
        <v>26</v>
      </c>
      <c r="C4" s="16" t="s">
        <v>27</v>
      </c>
      <c r="D4" s="17" t="s">
        <v>28</v>
      </c>
      <c r="E4" s="16" t="s">
        <v>40</v>
      </c>
      <c r="F4" s="16" t="s">
        <v>30</v>
      </c>
      <c r="G4" s="18" t="s">
        <v>31</v>
      </c>
      <c r="H4" s="19"/>
      <c r="I4" s="23" t="s">
        <v>41</v>
      </c>
      <c r="J4" s="16" t="s">
        <v>42</v>
      </c>
      <c r="K4" s="24" t="s">
        <v>34</v>
      </c>
      <c r="L4" s="25">
        <v>385</v>
      </c>
      <c r="M4" s="26"/>
      <c r="N4" s="26">
        <v>28</v>
      </c>
      <c r="O4" s="26">
        <v>95</v>
      </c>
      <c r="P4" s="26">
        <v>90</v>
      </c>
      <c r="Q4" s="32">
        <f t="shared" si="0"/>
        <v>213</v>
      </c>
      <c r="R4" s="26">
        <f t="shared" si="1"/>
        <v>598</v>
      </c>
      <c r="S4" s="29">
        <v>3</v>
      </c>
      <c r="T4" s="26" t="s">
        <v>35</v>
      </c>
      <c r="U4" s="30"/>
      <c r="V4" s="30"/>
      <c r="W4" s="30" t="s">
        <v>36</v>
      </c>
      <c r="X4" s="31" t="s">
        <v>37</v>
      </c>
      <c r="Y4" s="33"/>
    </row>
    <row r="5" customHeight="1" spans="1:25">
      <c r="A5" s="16" t="s">
        <v>25</v>
      </c>
      <c r="B5" s="15" t="s">
        <v>26</v>
      </c>
      <c r="C5" s="16" t="s">
        <v>27</v>
      </c>
      <c r="D5" s="17" t="s">
        <v>28</v>
      </c>
      <c r="E5" s="16" t="s">
        <v>29</v>
      </c>
      <c r="F5" s="16" t="s">
        <v>30</v>
      </c>
      <c r="G5" s="18" t="s">
        <v>31</v>
      </c>
      <c r="H5" s="19"/>
      <c r="I5" s="23" t="s">
        <v>43</v>
      </c>
      <c r="J5" s="16" t="s">
        <v>44</v>
      </c>
      <c r="K5" s="24" t="s">
        <v>34</v>
      </c>
      <c r="L5" s="25">
        <v>381</v>
      </c>
      <c r="M5" s="26"/>
      <c r="N5" s="26">
        <v>25</v>
      </c>
      <c r="O5" s="26">
        <v>102</v>
      </c>
      <c r="P5" s="26">
        <v>86.67</v>
      </c>
      <c r="Q5" s="32">
        <f t="shared" si="0"/>
        <v>213.67</v>
      </c>
      <c r="R5" s="26">
        <f t="shared" si="1"/>
        <v>594.67</v>
      </c>
      <c r="S5" s="29">
        <v>4</v>
      </c>
      <c r="T5" s="26" t="s">
        <v>35</v>
      </c>
      <c r="U5" s="30"/>
      <c r="V5" s="30"/>
      <c r="W5" s="30" t="s">
        <v>36</v>
      </c>
      <c r="X5" s="31" t="s">
        <v>37</v>
      </c>
      <c r="Y5" s="33"/>
    </row>
    <row r="6" customHeight="1" spans="1:25">
      <c r="A6" s="16" t="s">
        <v>25</v>
      </c>
      <c r="B6" s="15" t="s">
        <v>26</v>
      </c>
      <c r="C6" s="16" t="s">
        <v>27</v>
      </c>
      <c r="D6" s="17" t="s">
        <v>28</v>
      </c>
      <c r="E6" s="16" t="s">
        <v>29</v>
      </c>
      <c r="F6" s="16" t="s">
        <v>30</v>
      </c>
      <c r="G6" s="18" t="s">
        <v>31</v>
      </c>
      <c r="H6" s="19"/>
      <c r="I6" s="23" t="s">
        <v>45</v>
      </c>
      <c r="J6" s="16" t="s">
        <v>46</v>
      </c>
      <c r="K6" s="24" t="s">
        <v>47</v>
      </c>
      <c r="L6" s="25">
        <v>370</v>
      </c>
      <c r="M6" s="26"/>
      <c r="N6" s="26">
        <v>28</v>
      </c>
      <c r="O6" s="26">
        <v>104</v>
      </c>
      <c r="P6" s="26">
        <v>88.33</v>
      </c>
      <c r="Q6" s="32">
        <f t="shared" si="0"/>
        <v>220.33</v>
      </c>
      <c r="R6" s="26">
        <f t="shared" si="1"/>
        <v>590.33</v>
      </c>
      <c r="S6" s="29">
        <v>5</v>
      </c>
      <c r="T6" s="26" t="s">
        <v>35</v>
      </c>
      <c r="U6" s="30"/>
      <c r="V6" s="30"/>
      <c r="W6" s="30" t="s">
        <v>36</v>
      </c>
      <c r="X6" s="31" t="s">
        <v>37</v>
      </c>
      <c r="Y6" s="33"/>
    </row>
    <row r="7" customHeight="1" spans="1:25">
      <c r="A7" s="16" t="s">
        <v>25</v>
      </c>
      <c r="B7" s="15" t="s">
        <v>26</v>
      </c>
      <c r="C7" s="16" t="s">
        <v>27</v>
      </c>
      <c r="D7" s="17" t="s">
        <v>28</v>
      </c>
      <c r="E7" s="16" t="s">
        <v>48</v>
      </c>
      <c r="F7" s="16" t="s">
        <v>30</v>
      </c>
      <c r="G7" s="18" t="s">
        <v>31</v>
      </c>
      <c r="H7" s="19"/>
      <c r="I7" s="23" t="s">
        <v>49</v>
      </c>
      <c r="J7" s="16" t="s">
        <v>50</v>
      </c>
      <c r="K7" s="24" t="s">
        <v>34</v>
      </c>
      <c r="L7" s="25">
        <v>376</v>
      </c>
      <c r="M7" s="26"/>
      <c r="N7" s="26">
        <v>24</v>
      </c>
      <c r="O7" s="26">
        <v>101</v>
      </c>
      <c r="P7" s="26">
        <v>87.33</v>
      </c>
      <c r="Q7" s="32">
        <f t="shared" si="0"/>
        <v>212.33</v>
      </c>
      <c r="R7" s="26">
        <f t="shared" si="1"/>
        <v>588.33</v>
      </c>
      <c r="S7" s="29">
        <v>6</v>
      </c>
      <c r="T7" s="26" t="s">
        <v>35</v>
      </c>
      <c r="U7" s="30"/>
      <c r="V7" s="30"/>
      <c r="W7" s="30" t="s">
        <v>36</v>
      </c>
      <c r="X7" s="31" t="s">
        <v>37</v>
      </c>
      <c r="Y7" s="33"/>
    </row>
    <row r="8" customHeight="1" spans="1:25">
      <c r="A8" s="16" t="s">
        <v>25</v>
      </c>
      <c r="B8" s="15" t="s">
        <v>26</v>
      </c>
      <c r="C8" s="16" t="s">
        <v>27</v>
      </c>
      <c r="D8" s="17" t="s">
        <v>28</v>
      </c>
      <c r="E8" s="16" t="s">
        <v>29</v>
      </c>
      <c r="F8" s="16" t="s">
        <v>30</v>
      </c>
      <c r="G8" s="18" t="s">
        <v>31</v>
      </c>
      <c r="H8" s="19"/>
      <c r="I8" s="23" t="s">
        <v>51</v>
      </c>
      <c r="J8" s="16" t="s">
        <v>52</v>
      </c>
      <c r="K8" s="24" t="s">
        <v>34</v>
      </c>
      <c r="L8" s="25">
        <v>378</v>
      </c>
      <c r="M8" s="26"/>
      <c r="N8" s="26">
        <v>27</v>
      </c>
      <c r="O8" s="26">
        <v>98</v>
      </c>
      <c r="P8" s="26">
        <v>84.67</v>
      </c>
      <c r="Q8" s="32">
        <f t="shared" si="0"/>
        <v>209.67</v>
      </c>
      <c r="R8" s="26">
        <f t="shared" si="1"/>
        <v>587.67</v>
      </c>
      <c r="S8" s="29">
        <v>7</v>
      </c>
      <c r="T8" s="26" t="s">
        <v>35</v>
      </c>
      <c r="U8" s="30"/>
      <c r="V8" s="30"/>
      <c r="W8" s="30" t="s">
        <v>36</v>
      </c>
      <c r="X8" s="31" t="s">
        <v>37</v>
      </c>
      <c r="Y8" s="33"/>
    </row>
    <row r="9" customHeight="1" spans="1:25">
      <c r="A9" s="16" t="s">
        <v>25</v>
      </c>
      <c r="B9" s="15" t="s">
        <v>26</v>
      </c>
      <c r="C9" s="16" t="s">
        <v>27</v>
      </c>
      <c r="D9" s="17" t="s">
        <v>28</v>
      </c>
      <c r="E9" s="16" t="s">
        <v>29</v>
      </c>
      <c r="F9" s="16" t="s">
        <v>30</v>
      </c>
      <c r="G9" s="18" t="s">
        <v>31</v>
      </c>
      <c r="H9" s="19"/>
      <c r="I9" s="23" t="s">
        <v>53</v>
      </c>
      <c r="J9" s="16" t="s">
        <v>54</v>
      </c>
      <c r="K9" s="24" t="s">
        <v>34</v>
      </c>
      <c r="L9" s="25">
        <v>372</v>
      </c>
      <c r="M9" s="26"/>
      <c r="N9" s="26">
        <v>25</v>
      </c>
      <c r="O9" s="26">
        <v>92</v>
      </c>
      <c r="P9" s="26">
        <v>85.67</v>
      </c>
      <c r="Q9" s="32">
        <f t="shared" si="0"/>
        <v>202.67</v>
      </c>
      <c r="R9" s="26">
        <f t="shared" si="1"/>
        <v>574.67</v>
      </c>
      <c r="S9" s="29">
        <v>8</v>
      </c>
      <c r="T9" s="26" t="s">
        <v>35</v>
      </c>
      <c r="U9" s="30"/>
      <c r="V9" s="30"/>
      <c r="W9" s="30" t="s">
        <v>36</v>
      </c>
      <c r="X9" s="31" t="s">
        <v>37</v>
      </c>
      <c r="Y9" s="33"/>
    </row>
    <row r="10" customHeight="1" spans="1:25">
      <c r="A10" s="16" t="s">
        <v>25</v>
      </c>
      <c r="B10" s="15" t="s">
        <v>26</v>
      </c>
      <c r="C10" s="16" t="s">
        <v>27</v>
      </c>
      <c r="D10" s="17" t="s">
        <v>28</v>
      </c>
      <c r="E10" s="16" t="s">
        <v>29</v>
      </c>
      <c r="F10" s="16" t="s">
        <v>30</v>
      </c>
      <c r="G10" s="18" t="s">
        <v>31</v>
      </c>
      <c r="H10" s="19"/>
      <c r="I10" s="23" t="s">
        <v>55</v>
      </c>
      <c r="J10" s="16" t="s">
        <v>56</v>
      </c>
      <c r="K10" s="24" t="s">
        <v>34</v>
      </c>
      <c r="L10" s="25">
        <v>369</v>
      </c>
      <c r="M10" s="26"/>
      <c r="N10" s="26">
        <v>24</v>
      </c>
      <c r="O10" s="26">
        <v>99</v>
      </c>
      <c r="P10" s="26">
        <v>82.67</v>
      </c>
      <c r="Q10" s="32">
        <f t="shared" si="0"/>
        <v>205.67</v>
      </c>
      <c r="R10" s="26">
        <f t="shared" si="1"/>
        <v>574.67</v>
      </c>
      <c r="S10" s="29">
        <v>9</v>
      </c>
      <c r="T10" s="26" t="s">
        <v>35</v>
      </c>
      <c r="U10" s="30"/>
      <c r="V10" s="30"/>
      <c r="W10" s="30" t="s">
        <v>36</v>
      </c>
      <c r="X10" s="31" t="s">
        <v>37</v>
      </c>
      <c r="Y10" s="33"/>
    </row>
    <row r="11" customHeight="1" spans="1:25">
      <c r="A11" s="16" t="s">
        <v>25</v>
      </c>
      <c r="B11" s="15" t="s">
        <v>26</v>
      </c>
      <c r="C11" s="16" t="s">
        <v>27</v>
      </c>
      <c r="D11" s="17" t="s">
        <v>28</v>
      </c>
      <c r="E11" s="16" t="s">
        <v>29</v>
      </c>
      <c r="F11" s="16" t="s">
        <v>30</v>
      </c>
      <c r="G11" s="18" t="s">
        <v>31</v>
      </c>
      <c r="H11" s="19"/>
      <c r="I11" s="23" t="s">
        <v>57</v>
      </c>
      <c r="J11" s="16" t="s">
        <v>58</v>
      </c>
      <c r="K11" s="24" t="s">
        <v>34</v>
      </c>
      <c r="L11" s="25">
        <v>371</v>
      </c>
      <c r="M11" s="26"/>
      <c r="N11" s="26">
        <v>26</v>
      </c>
      <c r="O11" s="26">
        <v>91</v>
      </c>
      <c r="P11" s="26">
        <v>83.33</v>
      </c>
      <c r="Q11" s="32">
        <f t="shared" si="0"/>
        <v>200.33</v>
      </c>
      <c r="R11" s="26">
        <f t="shared" si="1"/>
        <v>571.33</v>
      </c>
      <c r="S11" s="29">
        <v>10</v>
      </c>
      <c r="T11" s="26" t="s">
        <v>35</v>
      </c>
      <c r="U11" s="30"/>
      <c r="V11" s="30"/>
      <c r="W11" s="30" t="s">
        <v>36</v>
      </c>
      <c r="X11" s="31" t="s">
        <v>37</v>
      </c>
      <c r="Y11" s="33"/>
    </row>
    <row r="12" customHeight="1" spans="1:25">
      <c r="A12" s="16" t="s">
        <v>25</v>
      </c>
      <c r="B12" s="15" t="s">
        <v>26</v>
      </c>
      <c r="C12" s="16" t="s">
        <v>27</v>
      </c>
      <c r="D12" s="17" t="s">
        <v>28</v>
      </c>
      <c r="E12" s="16" t="s">
        <v>29</v>
      </c>
      <c r="F12" s="16" t="s">
        <v>30</v>
      </c>
      <c r="G12" s="18" t="s">
        <v>31</v>
      </c>
      <c r="H12" s="19"/>
      <c r="I12" s="23" t="s">
        <v>59</v>
      </c>
      <c r="J12" s="16" t="s">
        <v>60</v>
      </c>
      <c r="K12" s="24" t="s">
        <v>34</v>
      </c>
      <c r="L12" s="25">
        <v>363</v>
      </c>
      <c r="M12" s="26"/>
      <c r="N12" s="26">
        <v>22</v>
      </c>
      <c r="O12" s="26">
        <v>104</v>
      </c>
      <c r="P12" s="26">
        <v>81.67</v>
      </c>
      <c r="Q12" s="32">
        <f t="shared" si="0"/>
        <v>207.67</v>
      </c>
      <c r="R12" s="26">
        <f t="shared" si="1"/>
        <v>570.67</v>
      </c>
      <c r="S12" s="29">
        <v>11</v>
      </c>
      <c r="T12" s="26" t="s">
        <v>35</v>
      </c>
      <c r="U12" s="30"/>
      <c r="V12" s="30"/>
      <c r="W12" s="30" t="s">
        <v>36</v>
      </c>
      <c r="X12" s="31" t="s">
        <v>37</v>
      </c>
      <c r="Y12" s="33"/>
    </row>
    <row r="13" customHeight="1" spans="1:25">
      <c r="A13" s="16" t="s">
        <v>25</v>
      </c>
      <c r="B13" s="15" t="s">
        <v>26</v>
      </c>
      <c r="C13" s="16" t="s">
        <v>27</v>
      </c>
      <c r="D13" s="17" t="s">
        <v>28</v>
      </c>
      <c r="E13" s="16" t="s">
        <v>29</v>
      </c>
      <c r="F13" s="16" t="s">
        <v>30</v>
      </c>
      <c r="G13" s="18" t="s">
        <v>31</v>
      </c>
      <c r="H13" s="19"/>
      <c r="I13" s="23" t="s">
        <v>61</v>
      </c>
      <c r="J13" s="16" t="s">
        <v>62</v>
      </c>
      <c r="K13" s="24" t="s">
        <v>34</v>
      </c>
      <c r="L13" s="25">
        <v>366</v>
      </c>
      <c r="M13" s="26"/>
      <c r="N13" s="26">
        <v>25</v>
      </c>
      <c r="O13" s="26">
        <v>87</v>
      </c>
      <c r="P13" s="26">
        <v>83</v>
      </c>
      <c r="Q13" s="32">
        <f t="shared" si="0"/>
        <v>195</v>
      </c>
      <c r="R13" s="26">
        <f t="shared" si="1"/>
        <v>561</v>
      </c>
      <c r="S13" s="29">
        <v>12</v>
      </c>
      <c r="T13" s="26" t="s">
        <v>35</v>
      </c>
      <c r="U13" s="30"/>
      <c r="V13" s="30"/>
      <c r="W13" s="30" t="s">
        <v>36</v>
      </c>
      <c r="X13" s="31" t="s">
        <v>63</v>
      </c>
      <c r="Y13" s="33"/>
    </row>
    <row r="14" customHeight="1" spans="1:25">
      <c r="A14" s="16" t="s">
        <v>25</v>
      </c>
      <c r="B14" s="15" t="s">
        <v>26</v>
      </c>
      <c r="C14" s="16" t="s">
        <v>27</v>
      </c>
      <c r="D14" s="17" t="s">
        <v>28</v>
      </c>
      <c r="E14" s="16" t="s">
        <v>29</v>
      </c>
      <c r="F14" s="16" t="s">
        <v>30</v>
      </c>
      <c r="G14" s="18" t="s">
        <v>31</v>
      </c>
      <c r="H14" s="19"/>
      <c r="I14" s="23" t="s">
        <v>64</v>
      </c>
      <c r="J14" s="16" t="s">
        <v>65</v>
      </c>
      <c r="K14" s="24" t="s">
        <v>34</v>
      </c>
      <c r="L14" s="25">
        <v>353</v>
      </c>
      <c r="M14" s="26"/>
      <c r="N14" s="26">
        <v>27</v>
      </c>
      <c r="O14" s="26">
        <v>95</v>
      </c>
      <c r="P14" s="26">
        <v>83.33</v>
      </c>
      <c r="Q14" s="32">
        <f t="shared" si="0"/>
        <v>205.33</v>
      </c>
      <c r="R14" s="26">
        <f t="shared" si="1"/>
        <v>558.33</v>
      </c>
      <c r="S14" s="29">
        <v>13</v>
      </c>
      <c r="T14" s="26" t="s">
        <v>35</v>
      </c>
      <c r="U14" s="30"/>
      <c r="V14" s="30"/>
      <c r="W14" s="30" t="s">
        <v>36</v>
      </c>
      <c r="X14" s="31" t="s">
        <v>63</v>
      </c>
      <c r="Y14" s="33"/>
    </row>
  </sheetData>
  <sortState ref="A2:X371">
    <sortCondition ref="A2:A371"/>
    <sortCondition ref="C2:C371"/>
    <sortCondition ref="F2:F371" descending="1"/>
  </sortState>
  <conditionalFormatting sqref="X2:X1048576">
    <cfRule type="cellIs" dxfId="25" priority="597" operator="equal">
      <formula>"候补录取"</formula>
    </cfRule>
  </conditionalFormatting>
  <conditionalFormatting sqref="X2:X14">
    <cfRule type="cellIs" dxfId="26" priority="652" stopIfTrue="1" operator="notEqual">
      <formula>"拟录取"</formula>
    </cfRule>
    <cfRule type="cellIs" priority="653" stopIfTrue="1" operator="notEqual">
      <formula>"拟录取"</formula>
    </cfRule>
  </conditionalFormatting>
  <conditionalFormatting sqref="X3:X1048576 Y3:Y14 X2:Y2">
    <cfRule type="cellIs" dxfId="27" priority="655" operator="equal">
      <formula>"拟录取"</formula>
    </cfRule>
  </conditionalFormatting>
  <pageMargins left="0.75" right="0.75" top="1" bottom="1" header="0.5" footer="0.5"/>
  <pageSetup paperSize="1" scale="53" orientation="landscape" horizontalDpi="2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云卷云舒</cp:lastModifiedBy>
  <dcterms:created xsi:type="dcterms:W3CDTF">2019-03-05T15:06:00Z</dcterms:created>
  <cp:lastPrinted>2021-04-13T13:46:00Z</cp:lastPrinted>
  <dcterms:modified xsi:type="dcterms:W3CDTF">2024-04-07T07:47:56Z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923F60979EBD40F4A9A039EFEFFA8D73_13</vt:lpwstr>
  </property>
  <property fmtid="{D5CDD505-2E9C-101B-9397-08002B2CF9AE}" pid="3" name="KSOProductBuildVer">
    <vt:lpwstr>2052-12.1.0.16388</vt:lpwstr>
  </property>
</Properties>
</file>